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EstaPasta_de_trabalho"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'Plan1'!$A$1:$K$53</definedName>
  </definedNames>
  <calcPr fullCalcOnLoad="1"/>
</workbook>
</file>

<file path=xl/sharedStrings.xml><?xml version="1.0" encoding="utf-8"?>
<sst xmlns="http://schemas.openxmlformats.org/spreadsheetml/2006/main" count="25" uniqueCount="23">
  <si>
    <t>ENTRADA</t>
  </si>
  <si>
    <t>SAÍDA</t>
  </si>
  <si>
    <t>TARDE</t>
  </si>
  <si>
    <t>SAIDA</t>
  </si>
  <si>
    <t>HORAS</t>
  </si>
  <si>
    <t>EXTRAS</t>
  </si>
  <si>
    <t>DIA</t>
  </si>
  <si>
    <t>EMPREGADOR OU RAZÃO SOCIAL :</t>
  </si>
  <si>
    <t xml:space="preserve">EMPREGADO : </t>
  </si>
  <si>
    <t xml:space="preserve">MÊS : </t>
  </si>
  <si>
    <t>ANO :</t>
  </si>
  <si>
    <t xml:space="preserve"> </t>
  </si>
  <si>
    <t>Rua Ramiro Barcelos, 440 - Bairro Centro / Bento Gonçalves - RS</t>
  </si>
  <si>
    <t>Fones : (54) 3452 - 3562 / 3453 - 6518 / 3454 - 3802</t>
  </si>
  <si>
    <t>MANHÃ</t>
  </si>
  <si>
    <t xml:space="preserve">TOTAL: </t>
  </si>
  <si>
    <t>e-mail: leites@leitescontabilidade.com.br</t>
  </si>
  <si>
    <t>FALTAS</t>
  </si>
  <si>
    <t>EMPREGADO Y</t>
  </si>
  <si>
    <t>EMPRESA X</t>
  </si>
  <si>
    <t>JANEIRO</t>
  </si>
  <si>
    <t>20__</t>
  </si>
  <si>
    <t>www.leitescontabilidade.com.br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</si>
</sst>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  <numFmt numFmtId="165" formatCode="h:mm"/>
    <numFmt numFmtId="166" formatCode="[$-416]dddd\,\ d&quot; de &quot;mmmm&quot; de &quot;yyyy"/>
    <numFmt numFmtId="167" formatCode="[$-F400]h:mm:ss\ AM/PM"/>
    <numFmt numFmtId="168" formatCode="[h]:mm:ss;@"/>
    <numFmt numFmtId="169" formatCode="[h]:mm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11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6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2"/>
      <color indexed="62"/>
      <name val="Arial"/>
      <family val="2"/>
    </font>
    <font>
      <u val="single"/>
      <sz val="8.9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62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62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62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62"/>
      </bottom>
    </border>
    <border>
      <left>
        <color indexed="63"/>
      </left>
      <right style="thin">
        <color indexed="9"/>
      </right>
      <top style="medium"/>
      <bottom style="thin">
        <color indexed="62"/>
      </bottom>
    </border>
    <border>
      <left style="thin">
        <color indexed="9"/>
      </left>
      <right>
        <color indexed="63"/>
      </right>
      <top style="medium"/>
      <bottom style="thin">
        <color indexed="62"/>
      </bottom>
    </border>
    <border>
      <left>
        <color indexed="63"/>
      </left>
      <right style="medium"/>
      <top style="medium"/>
      <bottom style="thin">
        <color indexed="62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63"/>
      </right>
      <top style="thin">
        <color indexed="9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0" fontId="7" fillId="3" borderId="12" xfId="0" applyNumberFormat="1" applyFont="1" applyFill="1" applyBorder="1" applyAlignment="1" applyProtection="1">
      <alignment horizontal="center"/>
      <protection locked="0"/>
    </xf>
    <xf numFmtId="20" fontId="7" fillId="3" borderId="13" xfId="0" applyNumberFormat="1" applyFont="1" applyFill="1" applyBorder="1" applyAlignment="1" applyProtection="1">
      <alignment horizontal="center"/>
      <protection locked="0"/>
    </xf>
    <xf numFmtId="20" fontId="7" fillId="3" borderId="14" xfId="0" applyNumberFormat="1" applyFont="1" applyFill="1" applyBorder="1" applyAlignment="1" applyProtection="1">
      <alignment horizontal="center"/>
      <protection locked="0"/>
    </xf>
    <xf numFmtId="164" fontId="0" fillId="3" borderId="15" xfId="0" applyNumberFormat="1" applyFill="1" applyBorder="1" applyAlignment="1" applyProtection="1">
      <alignment horizontal="center"/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164" fontId="0" fillId="3" borderId="14" xfId="0" applyNumberFormat="1" applyFill="1" applyBorder="1" applyAlignment="1" applyProtection="1">
      <alignment horizontal="center"/>
      <protection locked="0"/>
    </xf>
    <xf numFmtId="164" fontId="0" fillId="3" borderId="13" xfId="0" applyNumberFormat="1" applyFill="1" applyBorder="1" applyAlignment="1" applyProtection="1">
      <alignment horizontal="center"/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165" fontId="0" fillId="3" borderId="15" xfId="0" applyNumberFormat="1" applyFont="1" applyFill="1" applyBorder="1" applyAlignment="1" applyProtection="1">
      <alignment horizontal="center"/>
      <protection locked="0"/>
    </xf>
    <xf numFmtId="165" fontId="0" fillId="3" borderId="16" xfId="0" applyNumberFormat="1" applyFont="1" applyFill="1" applyBorder="1" applyAlignment="1" applyProtection="1">
      <alignment horizontal="center"/>
      <protection locked="0"/>
    </xf>
    <xf numFmtId="165" fontId="0" fillId="3" borderId="14" xfId="0" applyNumberFormat="1" applyFont="1" applyFill="1" applyBorder="1" applyAlignment="1" applyProtection="1">
      <alignment horizontal="center"/>
      <protection locked="0"/>
    </xf>
    <xf numFmtId="165" fontId="0" fillId="3" borderId="13" xfId="0" applyNumberFormat="1" applyFont="1" applyFill="1" applyBorder="1" applyAlignment="1" applyProtection="1">
      <alignment horizontal="center"/>
      <protection locked="0"/>
    </xf>
    <xf numFmtId="165" fontId="0" fillId="3" borderId="17" xfId="0" applyNumberFormat="1" applyFont="1" applyFill="1" applyBorder="1" applyAlignment="1" applyProtection="1">
      <alignment horizontal="center"/>
      <protection locked="0"/>
    </xf>
    <xf numFmtId="165" fontId="0" fillId="3" borderId="18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20" fontId="3" fillId="4" borderId="28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20" fontId="2" fillId="4" borderId="0" xfId="0" applyNumberFormat="1" applyFont="1" applyFill="1" applyBorder="1" applyAlignment="1">
      <alignment horizontal="center"/>
    </xf>
    <xf numFmtId="20" fontId="0" fillId="4" borderId="5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20" fontId="0" fillId="4" borderId="30" xfId="0" applyNumberFormat="1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9" fontId="2" fillId="4" borderId="33" xfId="0" applyNumberFormat="1" applyFont="1" applyFill="1" applyBorder="1" applyAlignment="1">
      <alignment horizontal="center"/>
    </xf>
    <xf numFmtId="169" fontId="2" fillId="4" borderId="28" xfId="0" applyNumberFormat="1" applyFont="1" applyFill="1" applyBorder="1" applyAlignment="1">
      <alignment horizontal="center"/>
    </xf>
    <xf numFmtId="20" fontId="0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/>
      <protection locked="0"/>
    </xf>
    <xf numFmtId="20" fontId="7" fillId="3" borderId="37" xfId="0" applyNumberFormat="1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169" fontId="2" fillId="2" borderId="33" xfId="0" applyNumberFormat="1" applyFont="1" applyFill="1" applyBorder="1" applyAlignment="1">
      <alignment horizontal="center"/>
    </xf>
    <xf numFmtId="169" fontId="2" fillId="2" borderId="28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266700</xdr:colOff>
      <xdr:row>5</xdr:row>
      <xdr:rowOff>438150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428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L53"/>
  <sheetViews>
    <sheetView showGridLines="0" tabSelected="1" zoomScale="89" zoomScaleNormal="89" zoomScaleSheetLayoutView="125" workbookViewId="0" topLeftCell="A1">
      <selection activeCell="F48" sqref="F48"/>
    </sheetView>
  </sheetViews>
  <sheetFormatPr defaultColWidth="9.140625" defaultRowHeight="12.75"/>
  <cols>
    <col min="1" max="1" width="5.7109375" style="1" customWidth="1"/>
    <col min="2" max="2" width="5.421875" style="1" customWidth="1"/>
    <col min="3" max="4" width="10.7109375" style="1" customWidth="1"/>
    <col min="5" max="5" width="6.8515625" style="2" bestFit="1" customWidth="1"/>
    <col min="6" max="7" width="10.7109375" style="1" customWidth="1"/>
    <col min="8" max="8" width="6.8515625" style="1" bestFit="1" customWidth="1"/>
    <col min="9" max="9" width="13.140625" style="3" bestFit="1" customWidth="1"/>
    <col min="10" max="10" width="13.140625" style="3" customWidth="1"/>
    <col min="11" max="11" width="6.140625" style="4" bestFit="1" customWidth="1"/>
    <col min="12" max="12" width="9.140625" style="6" customWidth="1"/>
    <col min="13" max="13" width="11.28125" style="6" bestFit="1" customWidth="1"/>
    <col min="14" max="16384" width="9.140625" style="6" customWidth="1"/>
  </cols>
  <sheetData>
    <row r="1" spans="1:11" ht="15.75">
      <c r="A1" s="14"/>
      <c r="B1" s="15"/>
      <c r="C1" s="15"/>
      <c r="D1" s="110"/>
      <c r="E1" s="110"/>
      <c r="F1" s="110"/>
      <c r="G1" s="110"/>
      <c r="H1" s="110"/>
      <c r="I1" s="110"/>
      <c r="J1" s="110"/>
      <c r="K1" s="111"/>
    </row>
    <row r="2" spans="1:11" ht="12.75">
      <c r="A2" s="16"/>
      <c r="B2" s="12"/>
      <c r="C2" s="12"/>
      <c r="F2" s="121" t="s">
        <v>12</v>
      </c>
      <c r="G2" s="121"/>
      <c r="H2" s="121"/>
      <c r="I2" s="121"/>
      <c r="J2" s="121"/>
      <c r="K2" s="122"/>
    </row>
    <row r="3" spans="1:11" ht="12.75">
      <c r="A3" s="16"/>
      <c r="B3" s="12"/>
      <c r="C3" s="12"/>
      <c r="E3" s="121"/>
      <c r="F3" s="121" t="s">
        <v>13</v>
      </c>
      <c r="G3" s="121"/>
      <c r="H3" s="121"/>
      <c r="I3" s="121"/>
      <c r="J3" s="121"/>
      <c r="K3" s="122"/>
    </row>
    <row r="4" spans="1:11" ht="12.75">
      <c r="A4" s="16"/>
      <c r="B4" s="12"/>
      <c r="C4" s="12"/>
      <c r="E4" s="121"/>
      <c r="F4" s="121" t="s">
        <v>16</v>
      </c>
      <c r="G4" s="121"/>
      <c r="H4" s="121"/>
      <c r="I4" s="121"/>
      <c r="J4" s="121"/>
      <c r="K4" s="122"/>
    </row>
    <row r="5" spans="1:11" ht="12.75">
      <c r="A5" s="16"/>
      <c r="B5" s="12"/>
      <c r="C5" s="12"/>
      <c r="D5" s="121"/>
      <c r="E5" s="121"/>
      <c r="F5" s="121" t="s">
        <v>22</v>
      </c>
      <c r="G5" s="121"/>
      <c r="H5" s="121"/>
      <c r="I5" s="121"/>
      <c r="J5" s="121"/>
      <c r="K5" s="122"/>
    </row>
    <row r="6" spans="1:11" ht="35.25" customHeight="1">
      <c r="A6" s="17"/>
      <c r="B6" s="18"/>
      <c r="C6" s="18"/>
      <c r="D6" s="18"/>
      <c r="E6" s="18"/>
      <c r="F6" s="18"/>
      <c r="G6" s="18"/>
      <c r="H6" s="19"/>
      <c r="I6" s="20"/>
      <c r="J6" s="20"/>
      <c r="K6" s="21"/>
    </row>
    <row r="7" spans="1:12" s="7" customFormat="1" ht="12.75">
      <c r="A7" s="116" t="s">
        <v>7</v>
      </c>
      <c r="B7" s="117"/>
      <c r="C7" s="117"/>
      <c r="D7" s="117"/>
      <c r="E7" s="22" t="s">
        <v>11</v>
      </c>
      <c r="F7" s="118" t="s">
        <v>19</v>
      </c>
      <c r="G7" s="118"/>
      <c r="H7" s="118"/>
      <c r="I7" s="118"/>
      <c r="J7" s="118"/>
      <c r="K7" s="119"/>
      <c r="L7" s="6"/>
    </row>
    <row r="8" spans="1:12" s="8" customFormat="1" ht="8.25" customHeight="1">
      <c r="A8" s="23"/>
      <c r="B8" s="19"/>
      <c r="C8" s="19"/>
      <c r="D8" s="19"/>
      <c r="E8" s="19"/>
      <c r="F8" s="19"/>
      <c r="G8" s="19"/>
      <c r="H8" s="19"/>
      <c r="I8" s="24"/>
      <c r="J8" s="24"/>
      <c r="K8" s="25"/>
      <c r="L8" s="6"/>
    </row>
    <row r="9" spans="1:12" s="8" customFormat="1" ht="12.75">
      <c r="A9" s="28" t="s">
        <v>8</v>
      </c>
      <c r="B9" s="26"/>
      <c r="C9" s="27"/>
      <c r="D9" s="112" t="s">
        <v>18</v>
      </c>
      <c r="E9" s="112"/>
      <c r="F9" s="112"/>
      <c r="G9" s="112"/>
      <c r="H9" s="112"/>
      <c r="I9" s="112"/>
      <c r="J9" s="112"/>
      <c r="K9" s="113"/>
      <c r="L9" s="6"/>
    </row>
    <row r="10" spans="1:12" s="8" customFormat="1" ht="9" customHeight="1">
      <c r="A10" s="28"/>
      <c r="B10" s="29"/>
      <c r="C10" s="29"/>
      <c r="D10" s="29"/>
      <c r="E10" s="30"/>
      <c r="F10" s="30"/>
      <c r="G10" s="30"/>
      <c r="H10" s="30"/>
      <c r="I10" s="24"/>
      <c r="J10" s="24"/>
      <c r="K10" s="25"/>
      <c r="L10" s="6"/>
    </row>
    <row r="11" spans="1:12" s="8" customFormat="1" ht="12.75">
      <c r="A11" s="28" t="s">
        <v>9</v>
      </c>
      <c r="B11" s="29"/>
      <c r="C11" s="101" t="s">
        <v>20</v>
      </c>
      <c r="D11" s="29"/>
      <c r="E11" s="120" t="s">
        <v>10</v>
      </c>
      <c r="F11" s="120"/>
      <c r="G11" s="100" t="s">
        <v>21</v>
      </c>
      <c r="H11" s="31"/>
      <c r="I11" s="32"/>
      <c r="J11" s="32"/>
      <c r="K11" s="33"/>
      <c r="L11" s="6"/>
    </row>
    <row r="12" spans="1:11" ht="8.25" customHeight="1">
      <c r="A12" s="17"/>
      <c r="B12" s="11"/>
      <c r="C12" s="18"/>
      <c r="D12" s="18"/>
      <c r="E12" s="18"/>
      <c r="F12" s="18"/>
      <c r="G12" s="18"/>
      <c r="H12" s="9"/>
      <c r="I12" s="10"/>
      <c r="J12" s="10"/>
      <c r="K12" s="34"/>
    </row>
    <row r="13" spans="1:12" ht="5.25" customHeight="1" thickBot="1">
      <c r="A13" s="35"/>
      <c r="B13" s="36"/>
      <c r="C13" s="37"/>
      <c r="D13" s="37"/>
      <c r="E13" s="37"/>
      <c r="F13" s="37"/>
      <c r="G13" s="38"/>
      <c r="H13" s="37"/>
      <c r="I13" s="39"/>
      <c r="J13" s="39"/>
      <c r="K13" s="40"/>
      <c r="L13" s="13"/>
    </row>
    <row r="14" spans="1:11" s="5" customFormat="1" ht="15.75">
      <c r="A14" s="56" t="s">
        <v>6</v>
      </c>
      <c r="B14" s="57"/>
      <c r="C14" s="114" t="s">
        <v>14</v>
      </c>
      <c r="D14" s="115"/>
      <c r="E14" s="58"/>
      <c r="F14" s="114" t="s">
        <v>2</v>
      </c>
      <c r="G14" s="115"/>
      <c r="H14" s="59"/>
      <c r="I14" s="57" t="s">
        <v>4</v>
      </c>
      <c r="J14" s="57" t="s">
        <v>4</v>
      </c>
      <c r="K14" s="60"/>
    </row>
    <row r="15" spans="1:11" s="5" customFormat="1" ht="15" customHeight="1">
      <c r="A15" s="104"/>
      <c r="B15" s="93"/>
      <c r="C15" s="62" t="s">
        <v>0</v>
      </c>
      <c r="D15" s="63" t="s">
        <v>1</v>
      </c>
      <c r="E15" s="64"/>
      <c r="F15" s="65" t="s">
        <v>0</v>
      </c>
      <c r="G15" s="66" t="s">
        <v>3</v>
      </c>
      <c r="H15" s="67"/>
      <c r="I15" s="68" t="s">
        <v>5</v>
      </c>
      <c r="J15" s="68" t="s">
        <v>17</v>
      </c>
      <c r="K15" s="69"/>
    </row>
    <row r="16" spans="1:11" s="5" customFormat="1" ht="15" customHeight="1">
      <c r="A16" s="61"/>
      <c r="B16" s="93"/>
      <c r="C16" s="43">
        <v>0.3333333333333333</v>
      </c>
      <c r="D16" s="42">
        <v>0.5</v>
      </c>
      <c r="E16" s="91">
        <f>D16-C16</f>
        <v>0.16666666666666669</v>
      </c>
      <c r="F16" s="41">
        <v>0.5416666666666666</v>
      </c>
      <c r="G16" s="102">
        <v>0.7083333333333334</v>
      </c>
      <c r="H16" s="83">
        <f>G16-F16</f>
        <v>0.16666666666666674</v>
      </c>
      <c r="I16" s="84"/>
      <c r="J16" s="84"/>
      <c r="K16" s="76">
        <f>(D16-C16)+(G16-F16)</f>
        <v>0.3333333333333334</v>
      </c>
    </row>
    <row r="17" spans="1:11" ht="7.5" customHeight="1">
      <c r="A17" s="61"/>
      <c r="B17" s="103"/>
      <c r="C17" s="96"/>
      <c r="D17" s="97"/>
      <c r="E17" s="64"/>
      <c r="F17" s="97"/>
      <c r="G17" s="96"/>
      <c r="H17" s="85"/>
      <c r="I17" s="86"/>
      <c r="J17" s="86"/>
      <c r="K17" s="76"/>
    </row>
    <row r="18" spans="1:11" ht="7.5" customHeight="1">
      <c r="A18" s="61"/>
      <c r="B18" s="103"/>
      <c r="C18" s="98"/>
      <c r="D18" s="99"/>
      <c r="E18" s="64"/>
      <c r="F18" s="99"/>
      <c r="G18" s="98"/>
      <c r="H18" s="85"/>
      <c r="I18" s="87"/>
      <c r="J18" s="87"/>
      <c r="K18" s="76"/>
    </row>
    <row r="19" spans="1:12" ht="12.75">
      <c r="A19" s="94">
        <v>1</v>
      </c>
      <c r="B19" s="73"/>
      <c r="C19" s="50">
        <v>0.3333333333333333</v>
      </c>
      <c r="D19" s="51">
        <v>0.4583333333333333</v>
      </c>
      <c r="E19" s="92">
        <f>D19-C19</f>
        <v>0.125</v>
      </c>
      <c r="F19" s="44">
        <v>0.5416666666666666</v>
      </c>
      <c r="G19" s="45">
        <v>0.7083333333333334</v>
      </c>
      <c r="H19" s="88">
        <f>G19-F19</f>
        <v>0.16666666666666674</v>
      </c>
      <c r="I19" s="89">
        <f>IF(L19&gt;0,L19,0)</f>
        <v>0</v>
      </c>
      <c r="J19" s="89">
        <f>IF(L19&lt;0,L19,0)</f>
        <v>-0.041666666666666685</v>
      </c>
      <c r="K19" s="76">
        <f aca="true" t="shared" si="0" ref="K19:K49">(D19-C19)+(G19-F19)</f>
        <v>0.29166666666666674</v>
      </c>
      <c r="L19" s="105">
        <f aca="true" t="shared" si="1" ref="L19:L49">IF(K19-K$16&gt;-(K$16),K19-K$16,0)</f>
        <v>-0.041666666666666685</v>
      </c>
    </row>
    <row r="20" spans="1:12" ht="12.75">
      <c r="A20" s="94">
        <f>A19+1</f>
        <v>2</v>
      </c>
      <c r="B20" s="73"/>
      <c r="C20" s="52">
        <v>0.3333333333333333</v>
      </c>
      <c r="D20" s="53">
        <v>0.5</v>
      </c>
      <c r="E20" s="92">
        <f aca="true" t="shared" si="2" ref="E20:E49">D20-C20</f>
        <v>0.16666666666666669</v>
      </c>
      <c r="F20" s="46">
        <v>0.5416666666666666</v>
      </c>
      <c r="G20" s="47">
        <v>0.7083333333333334</v>
      </c>
      <c r="H20" s="88">
        <f aca="true" t="shared" si="3" ref="H20:H49">G20-F20</f>
        <v>0.16666666666666674</v>
      </c>
      <c r="I20" s="89">
        <f aca="true" t="shared" si="4" ref="I20:I48">IF(L20&gt;0,L20,0)</f>
        <v>0</v>
      </c>
      <c r="J20" s="89">
        <f aca="true" t="shared" si="5" ref="J20:J48">IF(L20&lt;0,L20,0)</f>
        <v>0</v>
      </c>
      <c r="K20" s="76">
        <f t="shared" si="0"/>
        <v>0.3333333333333334</v>
      </c>
      <c r="L20" s="105">
        <f t="shared" si="1"/>
        <v>0</v>
      </c>
    </row>
    <row r="21" spans="1:12" ht="12.75">
      <c r="A21" s="94">
        <f aca="true" t="shared" si="6" ref="A21:A48">A20+1</f>
        <v>3</v>
      </c>
      <c r="B21" s="73"/>
      <c r="C21" s="52">
        <v>0.3333333333333333</v>
      </c>
      <c r="D21" s="53">
        <v>0.5416666666666666</v>
      </c>
      <c r="E21" s="92">
        <f t="shared" si="2"/>
        <v>0.20833333333333331</v>
      </c>
      <c r="F21" s="46">
        <v>0.5416666666666666</v>
      </c>
      <c r="G21" s="47">
        <v>0.7083333333333334</v>
      </c>
      <c r="H21" s="88">
        <f t="shared" si="3"/>
        <v>0.16666666666666674</v>
      </c>
      <c r="I21" s="89">
        <f t="shared" si="4"/>
        <v>0.04166666666666663</v>
      </c>
      <c r="J21" s="89">
        <f t="shared" si="5"/>
        <v>0</v>
      </c>
      <c r="K21" s="76">
        <f t="shared" si="0"/>
        <v>0.37500000000000006</v>
      </c>
      <c r="L21" s="105">
        <f t="shared" si="1"/>
        <v>0.04166666666666663</v>
      </c>
    </row>
    <row r="22" spans="1:12" ht="12.75">
      <c r="A22" s="94">
        <f t="shared" si="6"/>
        <v>4</v>
      </c>
      <c r="B22" s="73"/>
      <c r="C22" s="52">
        <v>0.3333333333333333</v>
      </c>
      <c r="D22" s="53">
        <v>0.4583333333333333</v>
      </c>
      <c r="E22" s="92">
        <f t="shared" si="2"/>
        <v>0.125</v>
      </c>
      <c r="F22" s="46">
        <v>0.5416666666666666</v>
      </c>
      <c r="G22" s="47">
        <v>0.7083333333333334</v>
      </c>
      <c r="H22" s="88">
        <f t="shared" si="3"/>
        <v>0.16666666666666674</v>
      </c>
      <c r="I22" s="89">
        <f t="shared" si="4"/>
        <v>0</v>
      </c>
      <c r="J22" s="89">
        <f t="shared" si="5"/>
        <v>-0.041666666666666685</v>
      </c>
      <c r="K22" s="76">
        <f t="shared" si="0"/>
        <v>0.29166666666666674</v>
      </c>
      <c r="L22" s="105">
        <f t="shared" si="1"/>
        <v>-0.041666666666666685</v>
      </c>
    </row>
    <row r="23" spans="1:12" ht="12.75">
      <c r="A23" s="94">
        <f t="shared" si="6"/>
        <v>5</v>
      </c>
      <c r="B23" s="73"/>
      <c r="C23" s="52">
        <v>0.3333333333333333</v>
      </c>
      <c r="D23" s="53">
        <v>0.5</v>
      </c>
      <c r="E23" s="92">
        <f t="shared" si="2"/>
        <v>0.16666666666666669</v>
      </c>
      <c r="F23" s="46">
        <v>0.5416666666666666</v>
      </c>
      <c r="G23" s="47">
        <v>0.7083333333333334</v>
      </c>
      <c r="H23" s="88">
        <f t="shared" si="3"/>
        <v>0.16666666666666674</v>
      </c>
      <c r="I23" s="89">
        <f t="shared" si="4"/>
        <v>0</v>
      </c>
      <c r="J23" s="89">
        <f t="shared" si="5"/>
        <v>0</v>
      </c>
      <c r="K23" s="76">
        <f t="shared" si="0"/>
        <v>0.3333333333333334</v>
      </c>
      <c r="L23" s="105">
        <f t="shared" si="1"/>
        <v>0</v>
      </c>
    </row>
    <row r="24" spans="1:12" ht="12.75">
      <c r="A24" s="94">
        <f t="shared" si="6"/>
        <v>6</v>
      </c>
      <c r="B24" s="73"/>
      <c r="C24" s="52">
        <v>0.3333333333333333</v>
      </c>
      <c r="D24" s="53">
        <v>0.5416666666666666</v>
      </c>
      <c r="E24" s="92">
        <f t="shared" si="2"/>
        <v>0.20833333333333331</v>
      </c>
      <c r="F24" s="46">
        <v>0.5416666666666666</v>
      </c>
      <c r="G24" s="47">
        <v>0.7083333333333334</v>
      </c>
      <c r="H24" s="88">
        <f t="shared" si="3"/>
        <v>0.16666666666666674</v>
      </c>
      <c r="I24" s="89">
        <f t="shared" si="4"/>
        <v>0.04166666666666663</v>
      </c>
      <c r="J24" s="89">
        <f t="shared" si="5"/>
        <v>0</v>
      </c>
      <c r="K24" s="76">
        <f t="shared" si="0"/>
        <v>0.37500000000000006</v>
      </c>
      <c r="L24" s="105">
        <f t="shared" si="1"/>
        <v>0.04166666666666663</v>
      </c>
    </row>
    <row r="25" spans="1:12" ht="12.75">
      <c r="A25" s="94">
        <f t="shared" si="6"/>
        <v>7</v>
      </c>
      <c r="B25" s="73"/>
      <c r="C25" s="52">
        <v>0.3333333333333333</v>
      </c>
      <c r="D25" s="53">
        <v>0.4583333333333333</v>
      </c>
      <c r="E25" s="92">
        <f t="shared" si="2"/>
        <v>0.125</v>
      </c>
      <c r="F25" s="46">
        <v>0.5416666666666666</v>
      </c>
      <c r="G25" s="47">
        <v>0.7083333333333334</v>
      </c>
      <c r="H25" s="88">
        <f t="shared" si="3"/>
        <v>0.16666666666666674</v>
      </c>
      <c r="I25" s="89">
        <f t="shared" si="4"/>
        <v>0</v>
      </c>
      <c r="J25" s="89">
        <f t="shared" si="5"/>
        <v>-0.041666666666666685</v>
      </c>
      <c r="K25" s="76">
        <f t="shared" si="0"/>
        <v>0.29166666666666674</v>
      </c>
      <c r="L25" s="105">
        <f t="shared" si="1"/>
        <v>-0.041666666666666685</v>
      </c>
    </row>
    <row r="26" spans="1:12" ht="12.75">
      <c r="A26" s="94">
        <f t="shared" si="6"/>
        <v>8</v>
      </c>
      <c r="B26" s="73"/>
      <c r="C26" s="52">
        <v>0.3333333333333333</v>
      </c>
      <c r="D26" s="53">
        <v>0.5</v>
      </c>
      <c r="E26" s="92">
        <f t="shared" si="2"/>
        <v>0.16666666666666669</v>
      </c>
      <c r="F26" s="46">
        <v>0.5416666666666666</v>
      </c>
      <c r="G26" s="47">
        <v>0.7083333333333334</v>
      </c>
      <c r="H26" s="88">
        <f t="shared" si="3"/>
        <v>0.16666666666666674</v>
      </c>
      <c r="I26" s="89">
        <f t="shared" si="4"/>
        <v>0</v>
      </c>
      <c r="J26" s="89">
        <f t="shared" si="5"/>
        <v>0</v>
      </c>
      <c r="K26" s="76">
        <f t="shared" si="0"/>
        <v>0.3333333333333334</v>
      </c>
      <c r="L26" s="105">
        <f t="shared" si="1"/>
        <v>0</v>
      </c>
    </row>
    <row r="27" spans="1:12" ht="12.75">
      <c r="A27" s="94">
        <f t="shared" si="6"/>
        <v>9</v>
      </c>
      <c r="B27" s="73"/>
      <c r="C27" s="52">
        <v>0.3333333333333333</v>
      </c>
      <c r="D27" s="53">
        <v>0.5416666666666666</v>
      </c>
      <c r="E27" s="92">
        <f t="shared" si="2"/>
        <v>0.20833333333333331</v>
      </c>
      <c r="F27" s="46">
        <v>0.5416666666666666</v>
      </c>
      <c r="G27" s="47">
        <v>0.7083333333333334</v>
      </c>
      <c r="H27" s="88">
        <f t="shared" si="3"/>
        <v>0.16666666666666674</v>
      </c>
      <c r="I27" s="89">
        <f t="shared" si="4"/>
        <v>0.04166666666666663</v>
      </c>
      <c r="J27" s="89">
        <f t="shared" si="5"/>
        <v>0</v>
      </c>
      <c r="K27" s="76">
        <f t="shared" si="0"/>
        <v>0.37500000000000006</v>
      </c>
      <c r="L27" s="105">
        <f t="shared" si="1"/>
        <v>0.04166666666666663</v>
      </c>
    </row>
    <row r="28" spans="1:12" ht="12.75">
      <c r="A28" s="94">
        <f t="shared" si="6"/>
        <v>10</v>
      </c>
      <c r="B28" s="73"/>
      <c r="C28" s="52">
        <v>0.3333333333333333</v>
      </c>
      <c r="D28" s="53">
        <v>0.4583333333333333</v>
      </c>
      <c r="E28" s="92">
        <f t="shared" si="2"/>
        <v>0.125</v>
      </c>
      <c r="F28" s="46">
        <v>0.5416666666666666</v>
      </c>
      <c r="G28" s="47">
        <v>0.7083333333333334</v>
      </c>
      <c r="H28" s="88">
        <f t="shared" si="3"/>
        <v>0.16666666666666674</v>
      </c>
      <c r="I28" s="89">
        <f t="shared" si="4"/>
        <v>0</v>
      </c>
      <c r="J28" s="89">
        <f t="shared" si="5"/>
        <v>-0.041666666666666685</v>
      </c>
      <c r="K28" s="76">
        <f t="shared" si="0"/>
        <v>0.29166666666666674</v>
      </c>
      <c r="L28" s="105">
        <f t="shared" si="1"/>
        <v>-0.041666666666666685</v>
      </c>
    </row>
    <row r="29" spans="1:12" ht="12.75">
      <c r="A29" s="94">
        <f t="shared" si="6"/>
        <v>11</v>
      </c>
      <c r="B29" s="73"/>
      <c r="C29" s="52">
        <v>0.3333333333333333</v>
      </c>
      <c r="D29" s="53">
        <v>0.5</v>
      </c>
      <c r="E29" s="92">
        <f t="shared" si="2"/>
        <v>0.16666666666666669</v>
      </c>
      <c r="F29" s="46">
        <v>0.5416666666666666</v>
      </c>
      <c r="G29" s="47">
        <v>0.7083333333333334</v>
      </c>
      <c r="H29" s="88">
        <f t="shared" si="3"/>
        <v>0.16666666666666674</v>
      </c>
      <c r="I29" s="89">
        <f t="shared" si="4"/>
        <v>0</v>
      </c>
      <c r="J29" s="89">
        <f t="shared" si="5"/>
        <v>0</v>
      </c>
      <c r="K29" s="76">
        <f t="shared" si="0"/>
        <v>0.3333333333333334</v>
      </c>
      <c r="L29" s="105">
        <f t="shared" si="1"/>
        <v>0</v>
      </c>
    </row>
    <row r="30" spans="1:12" ht="12.75">
      <c r="A30" s="94">
        <f t="shared" si="6"/>
        <v>12</v>
      </c>
      <c r="B30" s="73"/>
      <c r="C30" s="52">
        <v>0.3333333333333333</v>
      </c>
      <c r="D30" s="53">
        <v>0.5416666666666666</v>
      </c>
      <c r="E30" s="92">
        <f t="shared" si="2"/>
        <v>0.20833333333333331</v>
      </c>
      <c r="F30" s="46">
        <v>0.5416666666666666</v>
      </c>
      <c r="G30" s="47">
        <v>0.7083333333333334</v>
      </c>
      <c r="H30" s="88">
        <f t="shared" si="3"/>
        <v>0.16666666666666674</v>
      </c>
      <c r="I30" s="89">
        <f t="shared" si="4"/>
        <v>0.04166666666666663</v>
      </c>
      <c r="J30" s="89">
        <f t="shared" si="5"/>
        <v>0</v>
      </c>
      <c r="K30" s="76">
        <f t="shared" si="0"/>
        <v>0.37500000000000006</v>
      </c>
      <c r="L30" s="105">
        <f t="shared" si="1"/>
        <v>0.04166666666666663</v>
      </c>
    </row>
    <row r="31" spans="1:12" ht="12.75">
      <c r="A31" s="94">
        <f t="shared" si="6"/>
        <v>13</v>
      </c>
      <c r="B31" s="73"/>
      <c r="C31" s="52">
        <v>0.3333333333333333</v>
      </c>
      <c r="D31" s="53">
        <v>0.4583333333333333</v>
      </c>
      <c r="E31" s="92">
        <f t="shared" si="2"/>
        <v>0.125</v>
      </c>
      <c r="F31" s="46">
        <v>0.5416666666666666</v>
      </c>
      <c r="G31" s="47">
        <v>0.7083333333333334</v>
      </c>
      <c r="H31" s="88">
        <f t="shared" si="3"/>
        <v>0.16666666666666674</v>
      </c>
      <c r="I31" s="89">
        <f t="shared" si="4"/>
        <v>0</v>
      </c>
      <c r="J31" s="89">
        <f t="shared" si="5"/>
        <v>-0.041666666666666685</v>
      </c>
      <c r="K31" s="76">
        <f t="shared" si="0"/>
        <v>0.29166666666666674</v>
      </c>
      <c r="L31" s="105">
        <f t="shared" si="1"/>
        <v>-0.041666666666666685</v>
      </c>
    </row>
    <row r="32" spans="1:12" ht="12.75">
      <c r="A32" s="94">
        <f t="shared" si="6"/>
        <v>14</v>
      </c>
      <c r="B32" s="73"/>
      <c r="C32" s="52">
        <v>0.3333333333333333</v>
      </c>
      <c r="D32" s="53">
        <v>0.5</v>
      </c>
      <c r="E32" s="92">
        <f t="shared" si="2"/>
        <v>0.16666666666666669</v>
      </c>
      <c r="F32" s="46">
        <v>0.5416666666666666</v>
      </c>
      <c r="G32" s="47">
        <v>0.7083333333333334</v>
      </c>
      <c r="H32" s="88">
        <f t="shared" si="3"/>
        <v>0.16666666666666674</v>
      </c>
      <c r="I32" s="89">
        <f t="shared" si="4"/>
        <v>0</v>
      </c>
      <c r="J32" s="89">
        <f t="shared" si="5"/>
        <v>0</v>
      </c>
      <c r="K32" s="76">
        <f t="shared" si="0"/>
        <v>0.3333333333333334</v>
      </c>
      <c r="L32" s="105">
        <f t="shared" si="1"/>
        <v>0</v>
      </c>
    </row>
    <row r="33" spans="1:12" ht="12.75">
      <c r="A33" s="94">
        <f t="shared" si="6"/>
        <v>15</v>
      </c>
      <c r="B33" s="73"/>
      <c r="C33" s="52">
        <v>0.3333333333333333</v>
      </c>
      <c r="D33" s="53">
        <v>0.5416666666666666</v>
      </c>
      <c r="E33" s="92">
        <f t="shared" si="2"/>
        <v>0.20833333333333331</v>
      </c>
      <c r="F33" s="46">
        <v>0.5416666666666666</v>
      </c>
      <c r="G33" s="47">
        <v>0.7083333333333334</v>
      </c>
      <c r="H33" s="88">
        <f t="shared" si="3"/>
        <v>0.16666666666666674</v>
      </c>
      <c r="I33" s="89">
        <f t="shared" si="4"/>
        <v>0.04166666666666663</v>
      </c>
      <c r="J33" s="89">
        <f t="shared" si="5"/>
        <v>0</v>
      </c>
      <c r="K33" s="76">
        <f t="shared" si="0"/>
        <v>0.37500000000000006</v>
      </c>
      <c r="L33" s="105">
        <f t="shared" si="1"/>
        <v>0.04166666666666663</v>
      </c>
    </row>
    <row r="34" spans="1:12" ht="12.75">
      <c r="A34" s="94">
        <f t="shared" si="6"/>
        <v>16</v>
      </c>
      <c r="B34" s="73"/>
      <c r="C34" s="52">
        <v>0.3333333333333333</v>
      </c>
      <c r="D34" s="53">
        <v>0.4583333333333333</v>
      </c>
      <c r="E34" s="92">
        <f t="shared" si="2"/>
        <v>0.125</v>
      </c>
      <c r="F34" s="46">
        <v>0.5416666666666666</v>
      </c>
      <c r="G34" s="47">
        <v>0.7083333333333334</v>
      </c>
      <c r="H34" s="88">
        <f t="shared" si="3"/>
        <v>0.16666666666666674</v>
      </c>
      <c r="I34" s="89">
        <f t="shared" si="4"/>
        <v>0</v>
      </c>
      <c r="J34" s="89">
        <f t="shared" si="5"/>
        <v>-0.041666666666666685</v>
      </c>
      <c r="K34" s="76">
        <f t="shared" si="0"/>
        <v>0.29166666666666674</v>
      </c>
      <c r="L34" s="105">
        <f t="shared" si="1"/>
        <v>-0.041666666666666685</v>
      </c>
    </row>
    <row r="35" spans="1:12" ht="12.75">
      <c r="A35" s="94">
        <f t="shared" si="6"/>
        <v>17</v>
      </c>
      <c r="B35" s="73"/>
      <c r="C35" s="52">
        <v>0.3333333333333333</v>
      </c>
      <c r="D35" s="53">
        <v>0.5</v>
      </c>
      <c r="E35" s="92">
        <f t="shared" si="2"/>
        <v>0.16666666666666669</v>
      </c>
      <c r="F35" s="46">
        <v>0.5416666666666666</v>
      </c>
      <c r="G35" s="47">
        <v>0.7083333333333334</v>
      </c>
      <c r="H35" s="88">
        <f t="shared" si="3"/>
        <v>0.16666666666666674</v>
      </c>
      <c r="I35" s="89">
        <f t="shared" si="4"/>
        <v>0</v>
      </c>
      <c r="J35" s="89">
        <f t="shared" si="5"/>
        <v>0</v>
      </c>
      <c r="K35" s="76">
        <f t="shared" si="0"/>
        <v>0.3333333333333334</v>
      </c>
      <c r="L35" s="105">
        <f t="shared" si="1"/>
        <v>0</v>
      </c>
    </row>
    <row r="36" spans="1:12" ht="12.75">
      <c r="A36" s="94">
        <f t="shared" si="6"/>
        <v>18</v>
      </c>
      <c r="B36" s="73"/>
      <c r="C36" s="52">
        <v>0.3333333333333333</v>
      </c>
      <c r="D36" s="53">
        <v>0.5416666666666666</v>
      </c>
      <c r="E36" s="92">
        <f t="shared" si="2"/>
        <v>0.20833333333333331</v>
      </c>
      <c r="F36" s="46">
        <v>0.5416666666666666</v>
      </c>
      <c r="G36" s="47">
        <v>0.7083333333333334</v>
      </c>
      <c r="H36" s="88">
        <f t="shared" si="3"/>
        <v>0.16666666666666674</v>
      </c>
      <c r="I36" s="89">
        <f t="shared" si="4"/>
        <v>0.04166666666666663</v>
      </c>
      <c r="J36" s="89">
        <f t="shared" si="5"/>
        <v>0</v>
      </c>
      <c r="K36" s="76">
        <f t="shared" si="0"/>
        <v>0.37500000000000006</v>
      </c>
      <c r="L36" s="105">
        <f t="shared" si="1"/>
        <v>0.04166666666666663</v>
      </c>
    </row>
    <row r="37" spans="1:12" ht="12.75">
      <c r="A37" s="94">
        <f t="shared" si="6"/>
        <v>19</v>
      </c>
      <c r="B37" s="73"/>
      <c r="C37" s="52">
        <v>0.3333333333333333</v>
      </c>
      <c r="D37" s="53">
        <v>0.4583333333333333</v>
      </c>
      <c r="E37" s="92">
        <f t="shared" si="2"/>
        <v>0.125</v>
      </c>
      <c r="F37" s="46">
        <v>0.5416666666666666</v>
      </c>
      <c r="G37" s="47">
        <v>0.7083333333333334</v>
      </c>
      <c r="H37" s="88">
        <f t="shared" si="3"/>
        <v>0.16666666666666674</v>
      </c>
      <c r="I37" s="89">
        <f t="shared" si="4"/>
        <v>0</v>
      </c>
      <c r="J37" s="89">
        <f t="shared" si="5"/>
        <v>-0.041666666666666685</v>
      </c>
      <c r="K37" s="76">
        <f t="shared" si="0"/>
        <v>0.29166666666666674</v>
      </c>
      <c r="L37" s="105">
        <f t="shared" si="1"/>
        <v>-0.041666666666666685</v>
      </c>
    </row>
    <row r="38" spans="1:12" ht="12.75">
      <c r="A38" s="94">
        <f t="shared" si="6"/>
        <v>20</v>
      </c>
      <c r="B38" s="73"/>
      <c r="C38" s="52">
        <v>0.3333333333333333</v>
      </c>
      <c r="D38" s="53">
        <v>0.5</v>
      </c>
      <c r="E38" s="92">
        <f t="shared" si="2"/>
        <v>0.16666666666666669</v>
      </c>
      <c r="F38" s="46">
        <v>0.5416666666666666</v>
      </c>
      <c r="G38" s="47">
        <v>0.7083333333333334</v>
      </c>
      <c r="H38" s="88">
        <f t="shared" si="3"/>
        <v>0.16666666666666674</v>
      </c>
      <c r="I38" s="89">
        <f t="shared" si="4"/>
        <v>0</v>
      </c>
      <c r="J38" s="89">
        <f t="shared" si="5"/>
        <v>0</v>
      </c>
      <c r="K38" s="76">
        <f t="shared" si="0"/>
        <v>0.3333333333333334</v>
      </c>
      <c r="L38" s="105">
        <f t="shared" si="1"/>
        <v>0</v>
      </c>
    </row>
    <row r="39" spans="1:12" ht="12.75">
      <c r="A39" s="94">
        <f t="shared" si="6"/>
        <v>21</v>
      </c>
      <c r="B39" s="73"/>
      <c r="C39" s="52">
        <v>0.3333333333333333</v>
      </c>
      <c r="D39" s="53">
        <v>0.5416666666666666</v>
      </c>
      <c r="E39" s="92">
        <f t="shared" si="2"/>
        <v>0.20833333333333331</v>
      </c>
      <c r="F39" s="46">
        <v>0.5416666666666666</v>
      </c>
      <c r="G39" s="47">
        <v>0.7083333333333334</v>
      </c>
      <c r="H39" s="88">
        <f t="shared" si="3"/>
        <v>0.16666666666666674</v>
      </c>
      <c r="I39" s="89">
        <f t="shared" si="4"/>
        <v>0.04166666666666663</v>
      </c>
      <c r="J39" s="89">
        <f t="shared" si="5"/>
        <v>0</v>
      </c>
      <c r="K39" s="76">
        <f t="shared" si="0"/>
        <v>0.37500000000000006</v>
      </c>
      <c r="L39" s="105">
        <f t="shared" si="1"/>
        <v>0.04166666666666663</v>
      </c>
    </row>
    <row r="40" spans="1:12" ht="12.75">
      <c r="A40" s="94">
        <f t="shared" si="6"/>
        <v>22</v>
      </c>
      <c r="B40" s="73"/>
      <c r="C40" s="52">
        <v>0.3333333333333333</v>
      </c>
      <c r="D40" s="53">
        <v>0.4583333333333333</v>
      </c>
      <c r="E40" s="92">
        <f t="shared" si="2"/>
        <v>0.125</v>
      </c>
      <c r="F40" s="46">
        <v>0.5416666666666666</v>
      </c>
      <c r="G40" s="47">
        <v>0.7083333333333334</v>
      </c>
      <c r="H40" s="88">
        <f t="shared" si="3"/>
        <v>0.16666666666666674</v>
      </c>
      <c r="I40" s="89">
        <f t="shared" si="4"/>
        <v>0</v>
      </c>
      <c r="J40" s="89">
        <f t="shared" si="5"/>
        <v>-0.041666666666666685</v>
      </c>
      <c r="K40" s="76">
        <f t="shared" si="0"/>
        <v>0.29166666666666674</v>
      </c>
      <c r="L40" s="105">
        <f t="shared" si="1"/>
        <v>-0.041666666666666685</v>
      </c>
    </row>
    <row r="41" spans="1:12" ht="12.75">
      <c r="A41" s="94">
        <f t="shared" si="6"/>
        <v>23</v>
      </c>
      <c r="B41" s="73"/>
      <c r="C41" s="52">
        <v>0.3333333333333333</v>
      </c>
      <c r="D41" s="53">
        <v>0.5</v>
      </c>
      <c r="E41" s="92">
        <f t="shared" si="2"/>
        <v>0.16666666666666669</v>
      </c>
      <c r="F41" s="46">
        <v>0.5416666666666666</v>
      </c>
      <c r="G41" s="47">
        <v>0.7083333333333334</v>
      </c>
      <c r="H41" s="88">
        <f t="shared" si="3"/>
        <v>0.16666666666666674</v>
      </c>
      <c r="I41" s="89">
        <f t="shared" si="4"/>
        <v>0</v>
      </c>
      <c r="J41" s="89">
        <f t="shared" si="5"/>
        <v>0</v>
      </c>
      <c r="K41" s="76">
        <f t="shared" si="0"/>
        <v>0.3333333333333334</v>
      </c>
      <c r="L41" s="105">
        <f t="shared" si="1"/>
        <v>0</v>
      </c>
    </row>
    <row r="42" spans="1:12" ht="12.75">
      <c r="A42" s="94">
        <f t="shared" si="6"/>
        <v>24</v>
      </c>
      <c r="B42" s="73"/>
      <c r="C42" s="52">
        <v>0.3333333333333333</v>
      </c>
      <c r="D42" s="53">
        <v>0.5416666666666666</v>
      </c>
      <c r="E42" s="92">
        <f t="shared" si="2"/>
        <v>0.20833333333333331</v>
      </c>
      <c r="F42" s="46">
        <v>0.5416666666666666</v>
      </c>
      <c r="G42" s="47">
        <v>0.7083333333333334</v>
      </c>
      <c r="H42" s="88">
        <f t="shared" si="3"/>
        <v>0.16666666666666674</v>
      </c>
      <c r="I42" s="89">
        <f t="shared" si="4"/>
        <v>0.04166666666666663</v>
      </c>
      <c r="J42" s="89">
        <f t="shared" si="5"/>
        <v>0</v>
      </c>
      <c r="K42" s="76">
        <f t="shared" si="0"/>
        <v>0.37500000000000006</v>
      </c>
      <c r="L42" s="105">
        <f t="shared" si="1"/>
        <v>0.04166666666666663</v>
      </c>
    </row>
    <row r="43" spans="1:12" ht="12.75">
      <c r="A43" s="94">
        <f t="shared" si="6"/>
        <v>25</v>
      </c>
      <c r="B43" s="73"/>
      <c r="C43" s="52">
        <v>0.3333333333333333</v>
      </c>
      <c r="D43" s="53">
        <v>0.4583333333333333</v>
      </c>
      <c r="E43" s="92">
        <f t="shared" si="2"/>
        <v>0.125</v>
      </c>
      <c r="F43" s="46">
        <v>0.5416666666666666</v>
      </c>
      <c r="G43" s="47">
        <v>0.7083333333333334</v>
      </c>
      <c r="H43" s="88">
        <f t="shared" si="3"/>
        <v>0.16666666666666674</v>
      </c>
      <c r="I43" s="89">
        <f t="shared" si="4"/>
        <v>0</v>
      </c>
      <c r="J43" s="89">
        <f t="shared" si="5"/>
        <v>-0.041666666666666685</v>
      </c>
      <c r="K43" s="76">
        <f t="shared" si="0"/>
        <v>0.29166666666666674</v>
      </c>
      <c r="L43" s="105">
        <f t="shared" si="1"/>
        <v>-0.041666666666666685</v>
      </c>
    </row>
    <row r="44" spans="1:12" ht="12.75">
      <c r="A44" s="94">
        <f t="shared" si="6"/>
        <v>26</v>
      </c>
      <c r="B44" s="73"/>
      <c r="C44" s="52">
        <v>0.3333333333333333</v>
      </c>
      <c r="D44" s="53">
        <v>0.5</v>
      </c>
      <c r="E44" s="92">
        <f t="shared" si="2"/>
        <v>0.16666666666666669</v>
      </c>
      <c r="F44" s="46">
        <v>0.5416666666666666</v>
      </c>
      <c r="G44" s="47">
        <v>0.7083333333333334</v>
      </c>
      <c r="H44" s="88">
        <f t="shared" si="3"/>
        <v>0.16666666666666674</v>
      </c>
      <c r="I44" s="89">
        <f t="shared" si="4"/>
        <v>0</v>
      </c>
      <c r="J44" s="89">
        <f t="shared" si="5"/>
        <v>0</v>
      </c>
      <c r="K44" s="76">
        <f t="shared" si="0"/>
        <v>0.3333333333333334</v>
      </c>
      <c r="L44" s="105">
        <f t="shared" si="1"/>
        <v>0</v>
      </c>
    </row>
    <row r="45" spans="1:12" ht="12.75">
      <c r="A45" s="94">
        <f t="shared" si="6"/>
        <v>27</v>
      </c>
      <c r="B45" s="73"/>
      <c r="C45" s="52">
        <v>0.3333333333333333</v>
      </c>
      <c r="D45" s="53">
        <v>0.5416666666666666</v>
      </c>
      <c r="E45" s="92">
        <f t="shared" si="2"/>
        <v>0.20833333333333331</v>
      </c>
      <c r="F45" s="46">
        <v>0.5416666666666666</v>
      </c>
      <c r="G45" s="47">
        <v>0.7083333333333334</v>
      </c>
      <c r="H45" s="88">
        <f t="shared" si="3"/>
        <v>0.16666666666666674</v>
      </c>
      <c r="I45" s="89">
        <f t="shared" si="4"/>
        <v>0.04166666666666663</v>
      </c>
      <c r="J45" s="89">
        <f t="shared" si="5"/>
        <v>0</v>
      </c>
      <c r="K45" s="76">
        <f t="shared" si="0"/>
        <v>0.37500000000000006</v>
      </c>
      <c r="L45" s="105">
        <f t="shared" si="1"/>
        <v>0.04166666666666663</v>
      </c>
    </row>
    <row r="46" spans="1:12" ht="12.75">
      <c r="A46" s="94">
        <f t="shared" si="6"/>
        <v>28</v>
      </c>
      <c r="B46" s="73"/>
      <c r="C46" s="52">
        <v>0.3333333333333333</v>
      </c>
      <c r="D46" s="53">
        <v>0.4583333333333333</v>
      </c>
      <c r="E46" s="92">
        <f t="shared" si="2"/>
        <v>0.125</v>
      </c>
      <c r="F46" s="46">
        <v>0.5416666666666666</v>
      </c>
      <c r="G46" s="47">
        <v>0.7083333333333334</v>
      </c>
      <c r="H46" s="88">
        <f t="shared" si="3"/>
        <v>0.16666666666666674</v>
      </c>
      <c r="I46" s="89">
        <f t="shared" si="4"/>
        <v>0</v>
      </c>
      <c r="J46" s="89">
        <f t="shared" si="5"/>
        <v>-0.041666666666666685</v>
      </c>
      <c r="K46" s="76">
        <f t="shared" si="0"/>
        <v>0.29166666666666674</v>
      </c>
      <c r="L46" s="105">
        <f t="shared" si="1"/>
        <v>-0.041666666666666685</v>
      </c>
    </row>
    <row r="47" spans="1:12" ht="12.75">
      <c r="A47" s="94">
        <f t="shared" si="6"/>
        <v>29</v>
      </c>
      <c r="B47" s="73"/>
      <c r="C47" s="52">
        <v>0.3333333333333333</v>
      </c>
      <c r="D47" s="53">
        <v>0.5</v>
      </c>
      <c r="E47" s="92">
        <f t="shared" si="2"/>
        <v>0.16666666666666669</v>
      </c>
      <c r="F47" s="46">
        <v>0.5416666666666666</v>
      </c>
      <c r="G47" s="47">
        <v>0.7083333333333334</v>
      </c>
      <c r="H47" s="88">
        <f t="shared" si="3"/>
        <v>0.16666666666666674</v>
      </c>
      <c r="I47" s="89">
        <f t="shared" si="4"/>
        <v>0</v>
      </c>
      <c r="J47" s="89">
        <f t="shared" si="5"/>
        <v>0</v>
      </c>
      <c r="K47" s="76">
        <f t="shared" si="0"/>
        <v>0.3333333333333334</v>
      </c>
      <c r="L47" s="105">
        <f t="shared" si="1"/>
        <v>0</v>
      </c>
    </row>
    <row r="48" spans="1:12" ht="12.75">
      <c r="A48" s="94">
        <f t="shared" si="6"/>
        <v>30</v>
      </c>
      <c r="B48" s="73"/>
      <c r="C48" s="52">
        <v>0.3333333333333333</v>
      </c>
      <c r="D48" s="53">
        <v>0.5416666666666666</v>
      </c>
      <c r="E48" s="92">
        <f t="shared" si="2"/>
        <v>0.20833333333333331</v>
      </c>
      <c r="F48" s="46">
        <v>0.5416666666666666</v>
      </c>
      <c r="G48" s="47">
        <v>0.7083333333333334</v>
      </c>
      <c r="H48" s="88">
        <f t="shared" si="3"/>
        <v>0.16666666666666674</v>
      </c>
      <c r="I48" s="89">
        <f t="shared" si="4"/>
        <v>0.04166666666666663</v>
      </c>
      <c r="J48" s="89">
        <f t="shared" si="5"/>
        <v>0</v>
      </c>
      <c r="K48" s="76">
        <f t="shared" si="0"/>
        <v>0.37500000000000006</v>
      </c>
      <c r="L48" s="105">
        <f t="shared" si="1"/>
        <v>0.04166666666666663</v>
      </c>
    </row>
    <row r="49" spans="1:12" ht="12.75">
      <c r="A49" s="95">
        <f>A48+1</f>
        <v>31</v>
      </c>
      <c r="B49" s="73"/>
      <c r="C49" s="54">
        <v>0.3333333333333333</v>
      </c>
      <c r="D49" s="55">
        <v>0.4583333333333333</v>
      </c>
      <c r="E49" s="92">
        <f t="shared" si="2"/>
        <v>0.125</v>
      </c>
      <c r="F49" s="48">
        <v>0.5416666666666666</v>
      </c>
      <c r="G49" s="49">
        <v>0.7083333333333334</v>
      </c>
      <c r="H49" s="88">
        <f t="shared" si="3"/>
        <v>0.16666666666666674</v>
      </c>
      <c r="I49" s="90">
        <f>IF(L49&gt;0,L49,0)</f>
        <v>0</v>
      </c>
      <c r="J49" s="90">
        <f>IF(L49&lt;0,L49,0)</f>
        <v>-0.041666666666666685</v>
      </c>
      <c r="K49" s="76">
        <f t="shared" si="0"/>
        <v>0.29166666666666674</v>
      </c>
      <c r="L49" s="106">
        <f t="shared" si="1"/>
        <v>-0.041666666666666685</v>
      </c>
    </row>
    <row r="50" spans="1:11" ht="12.75">
      <c r="A50" s="70"/>
      <c r="B50" s="71"/>
      <c r="C50" s="71"/>
      <c r="D50" s="71"/>
      <c r="E50" s="72">
        <f>SUM(E19:E49)</f>
        <v>5.125</v>
      </c>
      <c r="F50" s="73"/>
      <c r="G50" s="73"/>
      <c r="H50" s="74">
        <f>SUM(H19:H49)</f>
        <v>5.166666666666673</v>
      </c>
      <c r="I50" s="75"/>
      <c r="J50" s="75"/>
      <c r="K50" s="76"/>
    </row>
    <row r="51" spans="1:11" ht="30" customHeight="1">
      <c r="A51" s="108"/>
      <c r="B51" s="109"/>
      <c r="C51" s="109"/>
      <c r="D51" s="71"/>
      <c r="E51" s="107" t="s">
        <v>15</v>
      </c>
      <c r="F51" s="107"/>
      <c r="G51" s="107"/>
      <c r="H51" s="107"/>
      <c r="I51" s="77">
        <f>SUM(I19:I49)</f>
        <v>0.4166666666666663</v>
      </c>
      <c r="J51" s="77">
        <f>SUM(J19:J49)</f>
        <v>-0.45833333333333354</v>
      </c>
      <c r="K51" s="69"/>
    </row>
    <row r="52" spans="1:11" ht="12.75">
      <c r="A52" s="70"/>
      <c r="B52" s="71"/>
      <c r="C52" s="71"/>
      <c r="D52" s="71"/>
      <c r="E52" s="71"/>
      <c r="F52" s="71"/>
      <c r="G52" s="71"/>
      <c r="H52" s="71"/>
      <c r="I52" s="78"/>
      <c r="J52" s="78"/>
      <c r="K52" s="69"/>
    </row>
    <row r="53" spans="1:11" ht="13.5" thickBot="1">
      <c r="A53" s="79"/>
      <c r="B53" s="80"/>
      <c r="C53" s="80"/>
      <c r="D53" s="80"/>
      <c r="E53" s="80"/>
      <c r="F53" s="80"/>
      <c r="G53" s="80"/>
      <c r="H53" s="80"/>
      <c r="I53" s="81"/>
      <c r="J53" s="81"/>
      <c r="K53" s="82"/>
    </row>
  </sheetData>
  <sheetProtection password="C71F" sheet="1" objects="1" scenarios="1"/>
  <protectedRanges>
    <protectedRange sqref="G19:G49" name="Intervalo12"/>
    <protectedRange sqref="F19:F49" name="Intervalo11"/>
    <protectedRange sqref="D19:D49" name="Intervalo10"/>
    <protectedRange sqref="C19:C49" name="Intervalo9"/>
    <protectedRange sqref="G16" name="Intervalo8"/>
    <protectedRange sqref="F16" name="Intervalo7"/>
    <protectedRange sqref="D16" name="Intervalo6"/>
    <protectedRange sqref="C16" name="Intervalo5"/>
    <protectedRange sqref="G11" name="Intervalo4"/>
    <protectedRange sqref="C11" name="Intervalo3"/>
    <protectedRange sqref="D9" name="Intervalo2"/>
    <protectedRange sqref="F7" name="Intervalo1"/>
  </protectedRanges>
  <mergeCells count="9">
    <mergeCell ref="A7:D7"/>
    <mergeCell ref="F7:K7"/>
    <mergeCell ref="E11:F11"/>
    <mergeCell ref="E51:H51"/>
    <mergeCell ref="A51:C51"/>
    <mergeCell ref="D1:K1"/>
    <mergeCell ref="D9:K9"/>
    <mergeCell ref="C14:D14"/>
    <mergeCell ref="F14:G14"/>
  </mergeCells>
  <printOptions horizontalCentered="1"/>
  <pageMargins left="0" right="0" top="0" bottom="0" header="0.5118110236220472" footer="0.5118110236220472"/>
  <pageSetup horizontalDpi="600" verticalDpi="600" orientation="portrait" paperSize="9" r:id="rId2"/>
  <colBreaks count="1" manualBreakCount="1">
    <brk id="11" max="80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LEITES</dc:creator>
  <cp:keywords/>
  <dc:description/>
  <cp:lastModifiedBy>User</cp:lastModifiedBy>
  <cp:lastPrinted>2009-02-05T13:13:10Z</cp:lastPrinted>
  <dcterms:created xsi:type="dcterms:W3CDTF">2006-09-04T12:56:14Z</dcterms:created>
  <dcterms:modified xsi:type="dcterms:W3CDTF">2009-02-05T13:14:40Z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